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Skema" sheetId="1" r:id="rId1"/>
  </sheets>
  <definedNames>
    <definedName name="_xlnm.Print_Area" localSheetId="0">'Skema'!$A$1:$O$37</definedName>
  </definedNames>
  <calcPr fullCalcOnLoad="1"/>
</workbook>
</file>

<file path=xl/sharedStrings.xml><?xml version="1.0" encoding="utf-8"?>
<sst xmlns="http://schemas.openxmlformats.org/spreadsheetml/2006/main" count="64" uniqueCount="47">
  <si>
    <t>KRYDSNING  AF  EKSISTERENDE  LEDNING  MED  STYRET  BORING</t>
  </si>
  <si>
    <t>Beregning af:</t>
  </si>
  <si>
    <t>Indtastningsfelter er sværtede</t>
  </si>
  <si>
    <t>Nødvendig dybde for pilotboring</t>
  </si>
  <si>
    <t>SKAL udfyldes</t>
  </si>
  <si>
    <t>Nødvendig afstand fra kant af ledning til kant af reamer</t>
  </si>
  <si>
    <t>BØR udfyldes</t>
  </si>
  <si>
    <t>SAG:</t>
  </si>
  <si>
    <t>Udarbejdet</t>
  </si>
  <si>
    <t>Dato:</t>
  </si>
  <si>
    <t>af:</t>
  </si>
  <si>
    <t>Strækning for styret boring</t>
  </si>
  <si>
    <t>Anvendelse:</t>
  </si>
  <si>
    <t>Borerør:</t>
  </si>
  <si>
    <t>Udv. Diameter:</t>
  </si>
  <si>
    <t>m</t>
  </si>
  <si>
    <t>Materiale:</t>
  </si>
  <si>
    <t>Evt. antal:</t>
  </si>
  <si>
    <t>Diameter for reamer:</t>
  </si>
  <si>
    <t>Tolerance for dybdemåling:</t>
  </si>
  <si>
    <t>%</t>
  </si>
  <si>
    <t>Oftest er denne 5 %</t>
  </si>
  <si>
    <t>Krydsning af ledning nummer:</t>
  </si>
  <si>
    <t>I station fra pkt.:</t>
  </si>
  <si>
    <t>Art:</t>
  </si>
  <si>
    <r>
      <t>Udvendig</t>
    </r>
    <r>
      <rPr>
        <sz val="14"/>
        <rFont val="Arial"/>
        <family val="2"/>
      </rPr>
      <t xml:space="preserve"> diameter:</t>
    </r>
  </si>
  <si>
    <r>
      <t xml:space="preserve">Dybde under terræn til </t>
    </r>
    <r>
      <rPr>
        <u val="single"/>
        <sz val="14"/>
        <rFont val="Arial"/>
        <family val="2"/>
      </rPr>
      <t>centrum</t>
    </r>
    <r>
      <rPr>
        <sz val="14"/>
        <rFont val="Arial"/>
        <family val="2"/>
      </rPr>
      <t xml:space="preserve"> af ledning</t>
    </r>
  </si>
  <si>
    <r>
      <t xml:space="preserve">Dybde under terræn til </t>
    </r>
    <r>
      <rPr>
        <u val="single"/>
        <sz val="14"/>
        <rFont val="Arial"/>
        <family val="2"/>
      </rPr>
      <t>udvendig overside</t>
    </r>
    <r>
      <rPr>
        <sz val="14"/>
        <rFont val="Arial"/>
        <family val="2"/>
      </rPr>
      <t xml:space="preserve"> af ledning</t>
    </r>
  </si>
  <si>
    <r>
      <t xml:space="preserve">Dybde under terræn til </t>
    </r>
    <r>
      <rPr>
        <u val="single"/>
        <sz val="14"/>
        <rFont val="Arial"/>
        <family val="2"/>
      </rPr>
      <t>udvendig underside</t>
    </r>
    <r>
      <rPr>
        <sz val="14"/>
        <rFont val="Arial"/>
        <family val="2"/>
      </rPr>
      <t xml:space="preserve"> af ledning</t>
    </r>
  </si>
  <si>
    <t>Forsyningen til/i ledningen afbrydes under arbejdet?: JA / NEJ</t>
  </si>
  <si>
    <r>
      <t xml:space="preserve">Fri </t>
    </r>
    <r>
      <rPr>
        <b/>
        <sz val="14"/>
        <rFont val="Arial"/>
        <family val="2"/>
      </rPr>
      <t>respekt afstand</t>
    </r>
    <r>
      <rPr>
        <sz val="14"/>
        <rFont val="Arial"/>
        <family val="2"/>
      </rPr>
      <t xml:space="preserve"> mellem ledninger iht. gældende regler</t>
    </r>
  </si>
  <si>
    <t>Tolerance for ledningens beliggenhed (Nul, hvis ledningen frigraves)</t>
  </si>
  <si>
    <t>Evt. supplerende krav fra ledningsejer</t>
  </si>
  <si>
    <r>
      <t xml:space="preserve">Evt. tillæg for forskydning af styret boring </t>
    </r>
    <r>
      <rPr>
        <sz val="12"/>
        <rFont val="Arial"/>
        <family val="2"/>
      </rPr>
      <t>pga. krumning ("osteskærer")</t>
    </r>
  </si>
  <si>
    <t>Tillæg for generende fejlkilder</t>
  </si>
  <si>
    <t>Frigraves pilotboring? JA / NEJ</t>
  </si>
  <si>
    <t xml:space="preserve">OVER: </t>
  </si>
  <si>
    <t>Centrum af pilotboring skal ligge højere end:</t>
  </si>
  <si>
    <t>m u.t.</t>
  </si>
  <si>
    <t xml:space="preserve">UNDER: </t>
  </si>
  <si>
    <t>Centrum af pilotboring skal ligge dybere end:</t>
  </si>
  <si>
    <r>
      <t>Sikkerhedsafstand fra overside</t>
    </r>
    <r>
      <rPr>
        <b/>
        <sz val="12"/>
        <rFont val="Arial"/>
        <family val="2"/>
      </rPr>
      <t xml:space="preserve"> af ledning til kant af reamer</t>
    </r>
  </si>
  <si>
    <r>
      <t>Sikkerhedsafstand fra underside</t>
    </r>
    <r>
      <rPr>
        <b/>
        <sz val="12"/>
        <rFont val="Arial"/>
        <family val="2"/>
      </rPr>
      <t xml:space="preserve"> af ledning til kant af reamer</t>
    </r>
  </si>
  <si>
    <t>Valgt dybde til centrum af pilotboring</t>
  </si>
  <si>
    <t>Hjælpe-celler</t>
  </si>
  <si>
    <t>JA</t>
  </si>
  <si>
    <t>NEJ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</si>
</sst>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yyyy/mm/dd;@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b/>
      <i/>
      <sz val="14"/>
      <color indexed="12"/>
      <name val="Arial"/>
      <family val="2"/>
    </font>
    <font>
      <sz val="8"/>
      <name val="Arial"/>
      <family val="0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medium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2" fontId="6" fillId="2" borderId="1" xfId="0" applyNumberFormat="1" applyFont="1" applyFill="1" applyBorder="1" applyAlignment="1" applyProtection="1">
      <alignment/>
      <protection locked="0"/>
    </xf>
    <xf numFmtId="2" fontId="6" fillId="2" borderId="2" xfId="0" applyNumberFormat="1" applyFont="1" applyFill="1" applyBorder="1" applyAlignment="1" applyProtection="1">
      <alignment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/>
      <protection locked="0"/>
    </xf>
    <xf numFmtId="2" fontId="6" fillId="3" borderId="2" xfId="0" applyNumberFormat="1" applyFont="1" applyFill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2" fontId="2" fillId="2" borderId="0" xfId="0" applyNumberFormat="1" applyFont="1" applyFill="1" applyBorder="1" applyAlignment="1" applyProtection="1">
      <alignment/>
      <protection/>
    </xf>
    <xf numFmtId="2" fontId="2" fillId="0" borderId="5" xfId="0" applyNumberFormat="1" applyFont="1" applyFill="1" applyBorder="1" applyAlignment="1" applyProtection="1">
      <alignment/>
      <protection/>
    </xf>
    <xf numFmtId="2" fontId="2" fillId="0" borderId="6" xfId="0" applyNumberFormat="1" applyFont="1" applyFill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2" fontId="2" fillId="0" borderId="7" xfId="0" applyNumberFormat="1" applyFont="1" applyFill="1" applyBorder="1" applyAlignment="1" applyProtection="1">
      <alignment/>
      <protection/>
    </xf>
    <xf numFmtId="2" fontId="2" fillId="0" borderId="8" xfId="0" applyNumberFormat="1" applyFont="1" applyFill="1" applyBorder="1" applyAlignment="1" applyProtection="1">
      <alignment/>
      <protection/>
    </xf>
    <xf numFmtId="0" fontId="2" fillId="0" borderId="8" xfId="0" applyFont="1" applyBorder="1" applyAlignment="1" applyProtection="1">
      <alignment horizontal="right"/>
      <protection/>
    </xf>
    <xf numFmtId="2" fontId="2" fillId="0" borderId="8" xfId="0" applyNumberFormat="1" applyFont="1" applyFill="1" applyBorder="1" applyAlignment="1" applyProtection="1">
      <alignment horizontal="right"/>
      <protection/>
    </xf>
    <xf numFmtId="0" fontId="2" fillId="0" borderId="8" xfId="0" applyFont="1" applyFill="1" applyBorder="1" applyAlignment="1" applyProtection="1">
      <alignment/>
      <protection/>
    </xf>
    <xf numFmtId="2" fontId="2" fillId="0" borderId="9" xfId="0" applyNumberFormat="1" applyFont="1" applyFill="1" applyBorder="1" applyAlignment="1" applyProtection="1">
      <alignment/>
      <protection/>
    </xf>
    <xf numFmtId="2" fontId="3" fillId="0" borderId="8" xfId="0" applyNumberFormat="1" applyFont="1" applyFill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2" fontId="2" fillId="0" borderId="11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2" fontId="2" fillId="0" borderId="12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1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1" fontId="2" fillId="0" borderId="15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10" fillId="0" borderId="8" xfId="0" applyFont="1" applyFill="1" applyBorder="1" applyAlignment="1" applyProtection="1">
      <alignment/>
      <protection/>
    </xf>
    <xf numFmtId="2" fontId="2" fillId="0" borderId="18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/>
      <protection/>
    </xf>
    <xf numFmtId="2" fontId="2" fillId="0" borderId="2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2" fontId="6" fillId="0" borderId="18" xfId="0" applyNumberFormat="1" applyFont="1" applyFill="1" applyBorder="1" applyAlignment="1" applyProtection="1">
      <alignment/>
      <protection/>
    </xf>
    <xf numFmtId="2" fontId="6" fillId="0" borderId="1" xfId="0" applyNumberFormat="1" applyFont="1" applyFill="1" applyBorder="1" applyAlignment="1" applyProtection="1">
      <alignment/>
      <protection/>
    </xf>
    <xf numFmtId="2" fontId="6" fillId="0" borderId="2" xfId="0" applyNumberFormat="1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1" fontId="6" fillId="0" borderId="18" xfId="0" applyNumberFormat="1" applyFont="1" applyFill="1" applyBorder="1" applyAlignment="1" applyProtection="1">
      <alignment/>
      <protection/>
    </xf>
    <xf numFmtId="1" fontId="6" fillId="0" borderId="1" xfId="0" applyNumberFormat="1" applyFont="1" applyFill="1" applyBorder="1" applyAlignment="1" applyProtection="1">
      <alignment/>
      <protection/>
    </xf>
    <xf numFmtId="1" fontId="6" fillId="0" borderId="2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 applyProtection="1">
      <alignment/>
      <protection/>
    </xf>
    <xf numFmtId="2" fontId="2" fillId="0" borderId="22" xfId="0" applyNumberFormat="1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2" fontId="2" fillId="3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6" fillId="2" borderId="6" xfId="0" applyNumberFormat="1" applyFont="1" applyFill="1" applyBorder="1" applyAlignment="1" applyProtection="1">
      <alignment/>
      <protection locked="0"/>
    </xf>
    <xf numFmtId="2" fontId="6" fillId="2" borderId="26" xfId="0" applyNumberFormat="1" applyFont="1" applyFill="1" applyBorder="1" applyAlignment="1" applyProtection="1">
      <alignment/>
      <protection locked="0"/>
    </xf>
    <xf numFmtId="2" fontId="6" fillId="2" borderId="8" xfId="0" applyNumberFormat="1" applyFont="1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" fontId="0" fillId="0" borderId="9" xfId="0" applyNumberFormat="1" applyBorder="1" applyAlignment="1" applyProtection="1">
      <alignment horizontal="left"/>
      <protection locked="0"/>
    </xf>
    <xf numFmtId="2" fontId="6" fillId="2" borderId="8" xfId="0" applyNumberFormat="1" applyFont="1" applyFill="1" applyBorder="1" applyAlignment="1" applyProtection="1">
      <alignment horizontal="centerContinuous"/>
      <protection locked="0"/>
    </xf>
    <xf numFmtId="2" fontId="11" fillId="2" borderId="6" xfId="0" applyNumberFormat="1" applyFont="1" applyFill="1" applyBorder="1" applyAlignment="1" applyProtection="1">
      <alignment/>
      <protection locked="0"/>
    </xf>
    <xf numFmtId="0" fontId="13" fillId="0" borderId="8" xfId="0" applyFont="1" applyFill="1" applyBorder="1" applyAlignment="1" applyProtection="1">
      <alignment/>
      <protection/>
    </xf>
    <xf numFmtId="2" fontId="11" fillId="2" borderId="8" xfId="0" applyNumberFormat="1" applyFont="1" applyFill="1" applyBorder="1" applyAlignment="1" applyProtection="1">
      <alignment horizontal="center"/>
      <protection locked="0"/>
    </xf>
    <xf numFmtId="2" fontId="11" fillId="3" borderId="8" xfId="0" applyNumberFormat="1" applyFont="1" applyFill="1" applyBorder="1" applyAlignment="1" applyProtection="1">
      <alignment horizontal="center"/>
      <protection locked="0"/>
    </xf>
    <xf numFmtId="2" fontId="11" fillId="2" borderId="18" xfId="0" applyNumberFormat="1" applyFont="1" applyFill="1" applyBorder="1" applyAlignment="1" applyProtection="1">
      <alignment/>
      <protection locked="0"/>
    </xf>
    <xf numFmtId="2" fontId="11" fillId="2" borderId="1" xfId="0" applyNumberFormat="1" applyFont="1" applyFill="1" applyBorder="1" applyAlignment="1" applyProtection="1">
      <alignment/>
      <protection locked="0"/>
    </xf>
    <xf numFmtId="167" fontId="11" fillId="2" borderId="8" xfId="0" applyNumberFormat="1" applyFont="1" applyFill="1" applyBorder="1" applyAlignment="1" applyProtection="1">
      <alignment horizontal="center"/>
      <protection locked="0"/>
    </xf>
    <xf numFmtId="167" fontId="11" fillId="2" borderId="8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 [0]" xfId="17"/>
    <cellStyle name="Besøgt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1">
      <selection activeCell="F37" sqref="F37:H37"/>
    </sheetView>
  </sheetViews>
  <sheetFormatPr defaultColWidth="9.140625" defaultRowHeight="12.75"/>
  <cols>
    <col min="1" max="1" width="5.28125" style="73" customWidth="1"/>
    <col min="2" max="2" width="5.421875" style="73" customWidth="1"/>
    <col min="3" max="3" width="22.8515625" style="73" customWidth="1"/>
    <col min="4" max="4" width="51.421875" style="73" customWidth="1"/>
    <col min="5" max="5" width="8.421875" style="91" customWidth="1"/>
    <col min="6" max="6" width="9.7109375" style="92" customWidth="1"/>
    <col min="7" max="7" width="9.7109375" style="93" customWidth="1"/>
    <col min="8" max="16" width="9.7109375" style="73" customWidth="1"/>
    <col min="17" max="16384" width="9.7109375" style="74" customWidth="1"/>
  </cols>
  <sheetData>
    <row r="1" spans="1:15" ht="18">
      <c r="A1" s="70" t="s">
        <v>0</v>
      </c>
      <c r="B1" s="70"/>
      <c r="C1" s="70"/>
      <c r="D1" s="70"/>
      <c r="E1" s="71"/>
      <c r="F1" s="70"/>
      <c r="G1" s="70"/>
      <c r="H1" s="70"/>
      <c r="I1" s="70"/>
      <c r="J1" s="70"/>
      <c r="K1" s="72"/>
      <c r="L1" s="70"/>
      <c r="M1" s="70"/>
      <c r="N1" s="70"/>
      <c r="O1" s="70"/>
    </row>
    <row r="2" spans="1:16" s="75" customFormat="1" ht="18.75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 t="s">
        <v>2</v>
      </c>
      <c r="M2" s="76"/>
      <c r="N2" s="76"/>
      <c r="O2" s="76"/>
      <c r="P2" s="76"/>
    </row>
    <row r="3" spans="2:16" s="75" customFormat="1" ht="18.75">
      <c r="B3" s="76" t="s">
        <v>3</v>
      </c>
      <c r="C3" s="76"/>
      <c r="D3" s="76"/>
      <c r="E3" s="76"/>
      <c r="F3" s="76"/>
      <c r="G3" s="76"/>
      <c r="H3" s="76"/>
      <c r="I3" s="76"/>
      <c r="J3" s="76"/>
      <c r="K3" s="76"/>
      <c r="L3" s="78"/>
      <c r="M3" s="79" t="s">
        <v>4</v>
      </c>
      <c r="N3" s="76"/>
      <c r="O3" s="76"/>
      <c r="P3" s="76"/>
    </row>
    <row r="4" spans="2:16" s="11" customFormat="1" ht="18.75">
      <c r="B4" s="12" t="s">
        <v>5</v>
      </c>
      <c r="C4" s="12"/>
      <c r="D4" s="12"/>
      <c r="E4" s="14"/>
      <c r="F4" s="12"/>
      <c r="G4" s="12"/>
      <c r="H4" s="12"/>
      <c r="I4" s="12"/>
      <c r="J4" s="12"/>
      <c r="K4" s="12"/>
      <c r="L4" s="15"/>
      <c r="M4" s="13" t="s">
        <v>6</v>
      </c>
      <c r="N4" s="12"/>
      <c r="O4" s="12"/>
      <c r="P4" s="12"/>
    </row>
    <row r="5" spans="2:16" s="11" customFormat="1" ht="18.75" thickBot="1">
      <c r="B5" s="12"/>
      <c r="C5" s="12"/>
      <c r="D5" s="12"/>
      <c r="E5" s="14"/>
      <c r="H5" s="12"/>
      <c r="I5" s="12"/>
      <c r="L5" s="12"/>
      <c r="M5" s="12"/>
      <c r="N5" s="12"/>
      <c r="O5" s="12"/>
      <c r="P5" s="12"/>
    </row>
    <row r="6" spans="1:16" s="75" customFormat="1" ht="18.75">
      <c r="A6" s="16" t="s">
        <v>7</v>
      </c>
      <c r="B6" s="17"/>
      <c r="C6" s="17"/>
      <c r="D6" s="18"/>
      <c r="E6" s="101"/>
      <c r="F6" s="94"/>
      <c r="G6" s="94"/>
      <c r="H6" s="94"/>
      <c r="I6" s="94"/>
      <c r="J6" s="94"/>
      <c r="K6" s="94"/>
      <c r="L6" s="94"/>
      <c r="M6" s="94"/>
      <c r="N6" s="94"/>
      <c r="O6" s="95"/>
      <c r="P6" s="76"/>
    </row>
    <row r="7" spans="1:16" s="75" customFormat="1" ht="19.5" thickBot="1">
      <c r="A7" s="19" t="s">
        <v>8</v>
      </c>
      <c r="B7" s="20"/>
      <c r="C7" s="20"/>
      <c r="D7" s="21" t="s">
        <v>9</v>
      </c>
      <c r="E7" s="107"/>
      <c r="F7" s="107"/>
      <c r="G7" s="22" t="s">
        <v>10</v>
      </c>
      <c r="H7" s="100"/>
      <c r="I7" s="100"/>
      <c r="J7" s="100"/>
      <c r="K7" s="97"/>
      <c r="L7" s="97"/>
      <c r="M7" s="97"/>
      <c r="N7" s="97"/>
      <c r="O7" s="98"/>
      <c r="P7" s="76"/>
    </row>
    <row r="8" spans="1:16" s="75" customFormat="1" ht="18.75">
      <c r="A8" s="19" t="s">
        <v>11</v>
      </c>
      <c r="B8" s="20"/>
      <c r="C8" s="20"/>
      <c r="D8" s="20"/>
      <c r="E8" s="108"/>
      <c r="F8" s="108"/>
      <c r="G8" s="96"/>
      <c r="H8" s="96"/>
      <c r="I8" s="96"/>
      <c r="J8" s="96"/>
      <c r="K8" s="22"/>
      <c r="L8" s="22" t="s">
        <v>12</v>
      </c>
      <c r="M8" s="101"/>
      <c r="N8" s="100"/>
      <c r="O8" s="98"/>
      <c r="P8" s="76"/>
    </row>
    <row r="9" spans="1:16" s="75" customFormat="1" ht="18.75">
      <c r="A9" s="19" t="s">
        <v>13</v>
      </c>
      <c r="B9" s="20"/>
      <c r="C9" s="20"/>
      <c r="D9" s="22" t="s">
        <v>14</v>
      </c>
      <c r="E9" s="103"/>
      <c r="F9" s="102" t="s">
        <v>15</v>
      </c>
      <c r="G9" s="22"/>
      <c r="H9" s="22" t="s">
        <v>16</v>
      </c>
      <c r="I9" s="103"/>
      <c r="J9" s="96"/>
      <c r="K9" s="96"/>
      <c r="L9" s="22"/>
      <c r="M9" s="22" t="s">
        <v>17</v>
      </c>
      <c r="N9" s="103"/>
      <c r="O9" s="99"/>
      <c r="P9" s="76"/>
    </row>
    <row r="10" spans="1:16" s="75" customFormat="1" ht="18.75">
      <c r="A10" s="19" t="s">
        <v>18</v>
      </c>
      <c r="B10" s="20"/>
      <c r="C10" s="20"/>
      <c r="D10" s="20"/>
      <c r="E10" s="104"/>
      <c r="F10" s="23" t="s">
        <v>15</v>
      </c>
      <c r="G10" s="20"/>
      <c r="H10" s="20"/>
      <c r="I10" s="20"/>
      <c r="J10" s="20"/>
      <c r="K10" s="20"/>
      <c r="L10" s="20"/>
      <c r="M10" s="20"/>
      <c r="N10" s="20"/>
      <c r="O10" s="24"/>
      <c r="P10" s="76"/>
    </row>
    <row r="11" spans="1:16" s="75" customFormat="1" ht="18.75">
      <c r="A11" s="19" t="s">
        <v>19</v>
      </c>
      <c r="B11" s="20"/>
      <c r="C11" s="20"/>
      <c r="D11" s="20"/>
      <c r="E11" s="104"/>
      <c r="F11" s="20" t="s">
        <v>20</v>
      </c>
      <c r="G11" s="25" t="s">
        <v>21</v>
      </c>
      <c r="H11" s="20"/>
      <c r="I11" s="20"/>
      <c r="J11" s="26"/>
      <c r="K11" s="20"/>
      <c r="L11" s="20"/>
      <c r="M11" s="20"/>
      <c r="N11" s="20"/>
      <c r="O11" s="24"/>
      <c r="P11" s="76"/>
    </row>
    <row r="12" spans="1:16" s="75" customFormat="1" ht="18.75" thickBot="1">
      <c r="A12" s="27"/>
      <c r="B12" s="28"/>
      <c r="C12" s="28"/>
      <c r="D12" s="28"/>
      <c r="E12" s="80"/>
      <c r="F12" s="29"/>
      <c r="G12" s="28"/>
      <c r="H12" s="28"/>
      <c r="I12" s="28"/>
      <c r="J12" s="28"/>
      <c r="K12" s="28"/>
      <c r="L12" s="28"/>
      <c r="M12" s="28"/>
      <c r="N12" s="28"/>
      <c r="O12" s="30"/>
      <c r="P12" s="76"/>
    </row>
    <row r="13" spans="1:15" s="81" customFormat="1" ht="18">
      <c r="A13" s="31" t="s">
        <v>22</v>
      </c>
      <c r="B13" s="32"/>
      <c r="C13" s="32"/>
      <c r="D13" s="32"/>
      <c r="E13" s="33"/>
      <c r="F13" s="34">
        <v>1</v>
      </c>
      <c r="G13" s="35">
        <v>2</v>
      </c>
      <c r="H13" s="36">
        <v>3</v>
      </c>
      <c r="I13" s="35">
        <v>4</v>
      </c>
      <c r="J13" s="36">
        <v>5</v>
      </c>
      <c r="K13" s="35">
        <v>6</v>
      </c>
      <c r="L13" s="36">
        <v>7</v>
      </c>
      <c r="M13" s="35">
        <v>8</v>
      </c>
      <c r="N13" s="36">
        <v>9</v>
      </c>
      <c r="O13" s="37">
        <v>10</v>
      </c>
    </row>
    <row r="14" spans="1:15" s="82" customFormat="1" ht="18.75">
      <c r="A14" s="38"/>
      <c r="B14" s="39" t="s">
        <v>23</v>
      </c>
      <c r="C14" s="39"/>
      <c r="D14" s="103"/>
      <c r="E14" s="40" t="s">
        <v>15</v>
      </c>
      <c r="F14" s="105"/>
      <c r="G14" s="106"/>
      <c r="H14" s="106"/>
      <c r="I14" s="1"/>
      <c r="J14" s="1"/>
      <c r="K14" s="1"/>
      <c r="L14" s="1"/>
      <c r="M14" s="1"/>
      <c r="N14" s="1"/>
      <c r="O14" s="2"/>
    </row>
    <row r="15" spans="1:15" s="82" customFormat="1" ht="18.75">
      <c r="A15" s="38"/>
      <c r="B15" s="39" t="s">
        <v>24</v>
      </c>
      <c r="C15" s="39"/>
      <c r="D15" s="39"/>
      <c r="E15" s="40"/>
      <c r="F15" s="103"/>
      <c r="G15" s="103"/>
      <c r="H15" s="103"/>
      <c r="I15" s="3"/>
      <c r="J15" s="3"/>
      <c r="K15" s="3"/>
      <c r="L15" s="3"/>
      <c r="M15" s="3"/>
      <c r="N15" s="3"/>
      <c r="O15" s="4"/>
    </row>
    <row r="16" spans="1:15" s="82" customFormat="1" ht="18.75">
      <c r="A16" s="38"/>
      <c r="B16" s="41" t="s">
        <v>25</v>
      </c>
      <c r="C16" s="39"/>
      <c r="D16" s="39"/>
      <c r="E16" s="40" t="s">
        <v>15</v>
      </c>
      <c r="F16" s="104"/>
      <c r="G16" s="104"/>
      <c r="H16" s="104"/>
      <c r="I16" s="5"/>
      <c r="J16" s="5"/>
      <c r="K16" s="5"/>
      <c r="L16" s="5"/>
      <c r="M16" s="5"/>
      <c r="N16" s="5"/>
      <c r="O16" s="6"/>
    </row>
    <row r="17" spans="1:15" s="82" customFormat="1" ht="18.75">
      <c r="A17" s="38"/>
      <c r="B17" s="39" t="s">
        <v>26</v>
      </c>
      <c r="C17" s="39"/>
      <c r="D17" s="39"/>
      <c r="E17" s="40" t="s">
        <v>15</v>
      </c>
      <c r="F17" s="104"/>
      <c r="G17" s="104"/>
      <c r="H17" s="104"/>
      <c r="I17" s="5"/>
      <c r="J17" s="5"/>
      <c r="K17" s="5"/>
      <c r="L17" s="5"/>
      <c r="M17" s="5"/>
      <c r="N17" s="5"/>
      <c r="O17" s="6"/>
    </row>
    <row r="18" spans="1:15" s="82" customFormat="1" ht="18">
      <c r="A18" s="38"/>
      <c r="B18" s="39" t="s">
        <v>27</v>
      </c>
      <c r="C18" s="39"/>
      <c r="D18" s="39"/>
      <c r="E18" s="40" t="s">
        <v>15</v>
      </c>
      <c r="F18" s="42">
        <f>F17-F16/2</f>
        <v>0</v>
      </c>
      <c r="G18" s="43">
        <f aca="true" t="shared" si="0" ref="G18:M18">G17-G16/2</f>
        <v>0</v>
      </c>
      <c r="H18" s="43">
        <f t="shared" si="0"/>
        <v>0</v>
      </c>
      <c r="I18" s="43">
        <f t="shared" si="0"/>
        <v>0</v>
      </c>
      <c r="J18" s="43">
        <f t="shared" si="0"/>
        <v>0</v>
      </c>
      <c r="K18" s="43">
        <f t="shared" si="0"/>
        <v>0</v>
      </c>
      <c r="L18" s="43">
        <f t="shared" si="0"/>
        <v>0</v>
      </c>
      <c r="M18" s="43">
        <f t="shared" si="0"/>
        <v>0</v>
      </c>
      <c r="N18" s="43">
        <f>N17-N16/2</f>
        <v>0</v>
      </c>
      <c r="O18" s="44">
        <f>O17-O16/2</f>
        <v>0</v>
      </c>
    </row>
    <row r="19" spans="1:15" s="82" customFormat="1" ht="18">
      <c r="A19" s="38"/>
      <c r="B19" s="39" t="s">
        <v>28</v>
      </c>
      <c r="C19" s="39"/>
      <c r="D19" s="39"/>
      <c r="E19" s="40" t="s">
        <v>15</v>
      </c>
      <c r="F19" s="42">
        <f aca="true" t="shared" si="1" ref="F19:O19">F17+F16/2</f>
        <v>0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43">
        <f t="shared" si="1"/>
        <v>0</v>
      </c>
      <c r="O19" s="44">
        <f t="shared" si="1"/>
        <v>0</v>
      </c>
    </row>
    <row r="20" spans="1:15" s="83" customFormat="1" ht="18.75">
      <c r="A20" s="38"/>
      <c r="B20" s="39" t="s">
        <v>29</v>
      </c>
      <c r="C20" s="39"/>
      <c r="D20" s="39"/>
      <c r="E20" s="40"/>
      <c r="F20" s="103"/>
      <c r="G20" s="103"/>
      <c r="H20" s="103"/>
      <c r="I20" s="1"/>
      <c r="J20" s="1"/>
      <c r="K20" s="1"/>
      <c r="L20" s="1"/>
      <c r="M20" s="1"/>
      <c r="N20" s="1"/>
      <c r="O20" s="2"/>
    </row>
    <row r="21" spans="1:15" s="83" customFormat="1" ht="18">
      <c r="A21" s="38"/>
      <c r="B21" s="39"/>
      <c r="C21" s="39"/>
      <c r="D21" s="39"/>
      <c r="E21" s="40"/>
      <c r="F21" s="46"/>
      <c r="G21" s="47"/>
      <c r="H21" s="47"/>
      <c r="I21" s="47"/>
      <c r="J21" s="47"/>
      <c r="K21" s="47"/>
      <c r="L21" s="47"/>
      <c r="M21" s="47"/>
      <c r="N21" s="47"/>
      <c r="O21" s="48"/>
    </row>
    <row r="22" spans="1:15" s="82" customFormat="1" ht="18.75">
      <c r="A22" s="38" t="s">
        <v>30</v>
      </c>
      <c r="B22" s="39"/>
      <c r="C22" s="39"/>
      <c r="D22" s="39"/>
      <c r="E22" s="40" t="s">
        <v>15</v>
      </c>
      <c r="F22" s="104"/>
      <c r="G22" s="104"/>
      <c r="H22" s="104"/>
      <c r="I22" s="5"/>
      <c r="J22" s="5"/>
      <c r="K22" s="5"/>
      <c r="L22" s="5"/>
      <c r="M22" s="5"/>
      <c r="N22" s="5"/>
      <c r="O22" s="6"/>
    </row>
    <row r="23" spans="1:15" s="82" customFormat="1" ht="18.75">
      <c r="A23" s="38" t="s">
        <v>31</v>
      </c>
      <c r="B23" s="39"/>
      <c r="C23" s="39"/>
      <c r="D23" s="39"/>
      <c r="E23" s="40" t="s">
        <v>15</v>
      </c>
      <c r="F23" s="104"/>
      <c r="G23" s="104"/>
      <c r="H23" s="104"/>
      <c r="I23" s="5"/>
      <c r="J23" s="5"/>
      <c r="K23" s="5"/>
      <c r="L23" s="5"/>
      <c r="M23" s="5"/>
      <c r="N23" s="5"/>
      <c r="O23" s="6"/>
    </row>
    <row r="24" spans="1:15" s="82" customFormat="1" ht="18.75">
      <c r="A24" s="38" t="s">
        <v>32</v>
      </c>
      <c r="B24" s="39"/>
      <c r="C24" s="39"/>
      <c r="D24" s="39"/>
      <c r="E24" s="40" t="s">
        <v>15</v>
      </c>
      <c r="F24" s="104"/>
      <c r="G24" s="104"/>
      <c r="H24" s="104"/>
      <c r="I24" s="5"/>
      <c r="J24" s="5"/>
      <c r="K24" s="5"/>
      <c r="L24" s="5"/>
      <c r="M24" s="5"/>
      <c r="N24" s="5"/>
      <c r="O24" s="6"/>
    </row>
    <row r="25" spans="1:15" s="82" customFormat="1" ht="18.75">
      <c r="A25" s="38" t="s">
        <v>33</v>
      </c>
      <c r="B25" s="39"/>
      <c r="C25" s="39"/>
      <c r="D25" s="39"/>
      <c r="E25" s="40" t="s">
        <v>15</v>
      </c>
      <c r="F25" s="104"/>
      <c r="G25" s="104"/>
      <c r="H25" s="104"/>
      <c r="I25" s="5"/>
      <c r="J25" s="5"/>
      <c r="K25" s="5"/>
      <c r="L25" s="5"/>
      <c r="M25" s="5"/>
      <c r="N25" s="5"/>
      <c r="O25" s="6"/>
    </row>
    <row r="26" spans="1:15" s="82" customFormat="1" ht="18.75">
      <c r="A26" s="38" t="s">
        <v>34</v>
      </c>
      <c r="B26" s="39"/>
      <c r="C26" s="39"/>
      <c r="D26" s="39"/>
      <c r="E26" s="40" t="s">
        <v>15</v>
      </c>
      <c r="F26" s="104"/>
      <c r="G26" s="104"/>
      <c r="H26" s="104"/>
      <c r="I26" s="5"/>
      <c r="J26" s="5"/>
      <c r="K26" s="5"/>
      <c r="L26" s="5"/>
      <c r="M26" s="5"/>
      <c r="N26" s="5"/>
      <c r="O26" s="6"/>
    </row>
    <row r="27" spans="1:15" s="82" customFormat="1" ht="18">
      <c r="A27" s="38"/>
      <c r="B27" s="39"/>
      <c r="C27" s="39"/>
      <c r="D27" s="39"/>
      <c r="E27" s="40"/>
      <c r="F27" s="46"/>
      <c r="G27" s="47"/>
      <c r="H27" s="47"/>
      <c r="I27" s="47"/>
      <c r="J27" s="47"/>
      <c r="K27" s="47"/>
      <c r="L27" s="47"/>
      <c r="M27" s="47"/>
      <c r="N27" s="47"/>
      <c r="O27" s="48"/>
    </row>
    <row r="28" spans="1:16" s="82" customFormat="1" ht="18.75">
      <c r="A28" s="38" t="s">
        <v>35</v>
      </c>
      <c r="B28" s="39"/>
      <c r="C28" s="39"/>
      <c r="D28" s="39"/>
      <c r="E28" s="49"/>
      <c r="F28" s="104"/>
      <c r="G28" s="104"/>
      <c r="H28" s="104"/>
      <c r="I28" s="7"/>
      <c r="J28" s="7"/>
      <c r="K28" s="7"/>
      <c r="L28" s="7"/>
      <c r="M28" s="7"/>
      <c r="N28" s="7"/>
      <c r="O28" s="8"/>
      <c r="P28" s="83"/>
    </row>
    <row r="29" spans="1:16" s="82" customFormat="1" ht="18">
      <c r="A29" s="38"/>
      <c r="B29" s="39"/>
      <c r="C29" s="39"/>
      <c r="D29" s="39"/>
      <c r="E29" s="50"/>
      <c r="F29" s="51" t="str">
        <f>IF(OR(F28=$F$39,F28=$E$39),"ok","Fejl")</f>
        <v>Fejl</v>
      </c>
      <c r="G29" s="52" t="str">
        <f aca="true" t="shared" si="2" ref="G29:O29">IF(OR(G28=$F$39,G28=$E$39),"ok","Fejl")</f>
        <v>Fejl</v>
      </c>
      <c r="H29" s="52" t="str">
        <f t="shared" si="2"/>
        <v>Fejl</v>
      </c>
      <c r="I29" s="52" t="str">
        <f t="shared" si="2"/>
        <v>Fejl</v>
      </c>
      <c r="J29" s="52" t="str">
        <f t="shared" si="2"/>
        <v>Fejl</v>
      </c>
      <c r="K29" s="52" t="str">
        <f t="shared" si="2"/>
        <v>Fejl</v>
      </c>
      <c r="L29" s="52" t="str">
        <f t="shared" si="2"/>
        <v>Fejl</v>
      </c>
      <c r="M29" s="52" t="str">
        <f t="shared" si="2"/>
        <v>Fejl</v>
      </c>
      <c r="N29" s="52" t="str">
        <f t="shared" si="2"/>
        <v>Fejl</v>
      </c>
      <c r="O29" s="53" t="str">
        <f t="shared" si="2"/>
        <v>Fejl</v>
      </c>
      <c r="P29" s="83"/>
    </row>
    <row r="30" spans="1:16" s="82" customFormat="1" ht="18">
      <c r="A30" s="38"/>
      <c r="B30" s="39"/>
      <c r="C30" s="39"/>
      <c r="D30" s="39"/>
      <c r="E30" s="50"/>
      <c r="F30" s="51"/>
      <c r="G30" s="52"/>
      <c r="H30" s="52"/>
      <c r="I30" s="52"/>
      <c r="J30" s="52"/>
      <c r="K30" s="52"/>
      <c r="L30" s="52"/>
      <c r="M30" s="52"/>
      <c r="N30" s="52"/>
      <c r="O30" s="53"/>
      <c r="P30" s="83"/>
    </row>
    <row r="31" spans="1:16" s="75" customFormat="1" ht="18">
      <c r="A31" s="54" t="s">
        <v>36</v>
      </c>
      <c r="B31" s="55"/>
      <c r="C31" s="55" t="s">
        <v>37</v>
      </c>
      <c r="D31" s="55"/>
      <c r="E31" s="40" t="s">
        <v>38</v>
      </c>
      <c r="F31" s="42">
        <f aca="true" t="shared" si="3" ref="F31:O31">(F$18-$E$10/2-SUM(F$22:F$26))/(1+IF(F$28=$F$39,$E$11,0)/100)</f>
        <v>0</v>
      </c>
      <c r="G31" s="43">
        <f t="shared" si="3"/>
        <v>0</v>
      </c>
      <c r="H31" s="43">
        <f t="shared" si="3"/>
        <v>0</v>
      </c>
      <c r="I31" s="43">
        <f t="shared" si="3"/>
        <v>0</v>
      </c>
      <c r="J31" s="43">
        <f t="shared" si="3"/>
        <v>0</v>
      </c>
      <c r="K31" s="43">
        <f t="shared" si="3"/>
        <v>0</v>
      </c>
      <c r="L31" s="43">
        <f t="shared" si="3"/>
        <v>0</v>
      </c>
      <c r="M31" s="43">
        <f t="shared" si="3"/>
        <v>0</v>
      </c>
      <c r="N31" s="43">
        <f t="shared" si="3"/>
        <v>0</v>
      </c>
      <c r="O31" s="44">
        <f t="shared" si="3"/>
        <v>0</v>
      </c>
      <c r="P31" s="84"/>
    </row>
    <row r="32" spans="1:16" s="75" customFormat="1" ht="18">
      <c r="A32" s="54" t="s">
        <v>39</v>
      </c>
      <c r="B32" s="55"/>
      <c r="C32" s="55" t="s">
        <v>40</v>
      </c>
      <c r="D32" s="55"/>
      <c r="E32" s="40" t="s">
        <v>38</v>
      </c>
      <c r="F32" s="42">
        <f aca="true" t="shared" si="4" ref="F32:O32">(F$19+$E$10/2+SUM(F$22:F$26))/(1-IF(F$28=$F$39,$E$11,0)/100)</f>
        <v>0</v>
      </c>
      <c r="G32" s="43">
        <f t="shared" si="4"/>
        <v>0</v>
      </c>
      <c r="H32" s="43">
        <f t="shared" si="4"/>
        <v>0</v>
      </c>
      <c r="I32" s="43">
        <f t="shared" si="4"/>
        <v>0</v>
      </c>
      <c r="J32" s="43">
        <f t="shared" si="4"/>
        <v>0</v>
      </c>
      <c r="K32" s="43">
        <f t="shared" si="4"/>
        <v>0</v>
      </c>
      <c r="L32" s="43">
        <f t="shared" si="4"/>
        <v>0</v>
      </c>
      <c r="M32" s="43">
        <f t="shared" si="4"/>
        <v>0</v>
      </c>
      <c r="N32" s="43">
        <f t="shared" si="4"/>
        <v>0</v>
      </c>
      <c r="O32" s="44">
        <f t="shared" si="4"/>
        <v>0</v>
      </c>
      <c r="P32" s="84"/>
    </row>
    <row r="33" spans="1:15" s="82" customFormat="1" ht="18">
      <c r="A33" s="38"/>
      <c r="B33" s="56"/>
      <c r="C33" s="56"/>
      <c r="D33" s="39"/>
      <c r="E33" s="40"/>
      <c r="F33" s="57"/>
      <c r="G33" s="58"/>
      <c r="H33" s="58"/>
      <c r="I33" s="58"/>
      <c r="J33" s="58"/>
      <c r="K33" s="58"/>
      <c r="L33" s="58"/>
      <c r="M33" s="58"/>
      <c r="N33" s="58"/>
      <c r="O33" s="59"/>
    </row>
    <row r="34" spans="1:15" s="75" customFormat="1" ht="18">
      <c r="A34" s="54" t="s">
        <v>36</v>
      </c>
      <c r="B34" s="55"/>
      <c r="C34" s="55" t="s">
        <v>41</v>
      </c>
      <c r="D34" s="55"/>
      <c r="E34" s="40" t="s">
        <v>15</v>
      </c>
      <c r="F34" s="42">
        <f>F18-F31-$E$10/2</f>
        <v>0</v>
      </c>
      <c r="G34" s="43">
        <f aca="true" t="shared" si="5" ref="G34:O34">G18-G31-$E$10/2</f>
        <v>0</v>
      </c>
      <c r="H34" s="43">
        <f t="shared" si="5"/>
        <v>0</v>
      </c>
      <c r="I34" s="43">
        <f t="shared" si="5"/>
        <v>0</v>
      </c>
      <c r="J34" s="43">
        <f t="shared" si="5"/>
        <v>0</v>
      </c>
      <c r="K34" s="43">
        <f t="shared" si="5"/>
        <v>0</v>
      </c>
      <c r="L34" s="43">
        <f t="shared" si="5"/>
        <v>0</v>
      </c>
      <c r="M34" s="43">
        <f t="shared" si="5"/>
        <v>0</v>
      </c>
      <c r="N34" s="43">
        <f t="shared" si="5"/>
        <v>0</v>
      </c>
      <c r="O34" s="44">
        <f t="shared" si="5"/>
        <v>0</v>
      </c>
    </row>
    <row r="35" spans="1:15" s="75" customFormat="1" ht="18">
      <c r="A35" s="54" t="s">
        <v>39</v>
      </c>
      <c r="B35" s="55"/>
      <c r="C35" s="55" t="s">
        <v>42</v>
      </c>
      <c r="D35" s="55"/>
      <c r="E35" s="40" t="s">
        <v>15</v>
      </c>
      <c r="F35" s="42">
        <f>F32-F19-$E$10/2</f>
        <v>0</v>
      </c>
      <c r="G35" s="43">
        <f aca="true" t="shared" si="6" ref="G35:O35">G32-G19-$E$10/2</f>
        <v>0</v>
      </c>
      <c r="H35" s="43">
        <f t="shared" si="6"/>
        <v>0</v>
      </c>
      <c r="I35" s="43">
        <f t="shared" si="6"/>
        <v>0</v>
      </c>
      <c r="J35" s="43">
        <f t="shared" si="6"/>
        <v>0</v>
      </c>
      <c r="K35" s="43">
        <f t="shared" si="6"/>
        <v>0</v>
      </c>
      <c r="L35" s="43">
        <f t="shared" si="6"/>
        <v>0</v>
      </c>
      <c r="M35" s="43">
        <f t="shared" si="6"/>
        <v>0</v>
      </c>
      <c r="N35" s="43">
        <f t="shared" si="6"/>
        <v>0</v>
      </c>
      <c r="O35" s="44">
        <f t="shared" si="6"/>
        <v>0</v>
      </c>
    </row>
    <row r="36" spans="1:15" s="75" customFormat="1" ht="18">
      <c r="A36" s="60"/>
      <c r="B36" s="61"/>
      <c r="C36" s="61"/>
      <c r="D36" s="61"/>
      <c r="E36" s="62"/>
      <c r="F36" s="63"/>
      <c r="G36" s="64"/>
      <c r="H36" s="64"/>
      <c r="I36" s="64"/>
      <c r="J36" s="64"/>
      <c r="K36" s="64"/>
      <c r="L36" s="64"/>
      <c r="M36" s="64"/>
      <c r="N36" s="64"/>
      <c r="O36" s="65"/>
    </row>
    <row r="37" spans="1:16" s="82" customFormat="1" ht="19.5" thickBot="1">
      <c r="A37" s="66" t="s">
        <v>43</v>
      </c>
      <c r="B37" s="67"/>
      <c r="C37" s="67"/>
      <c r="D37" s="67"/>
      <c r="E37" s="68" t="s">
        <v>38</v>
      </c>
      <c r="F37" s="105"/>
      <c r="G37" s="106"/>
      <c r="H37" s="106"/>
      <c r="I37" s="9"/>
      <c r="J37" s="9"/>
      <c r="K37" s="9"/>
      <c r="L37" s="9"/>
      <c r="M37" s="9"/>
      <c r="N37" s="9"/>
      <c r="O37" s="10"/>
      <c r="P37" s="83"/>
    </row>
    <row r="38" spans="1:16" s="82" customFormat="1" ht="18">
      <c r="A38" s="45"/>
      <c r="B38" s="45"/>
      <c r="C38" s="45"/>
      <c r="D38" s="45"/>
      <c r="E38" s="85"/>
      <c r="F38" s="70"/>
      <c r="G38" s="86"/>
      <c r="H38" s="83"/>
      <c r="I38" s="83"/>
      <c r="J38" s="83"/>
      <c r="K38" s="83"/>
      <c r="L38" s="83"/>
      <c r="M38" s="83"/>
      <c r="N38" s="83"/>
      <c r="O38" s="83"/>
      <c r="P38" s="83"/>
    </row>
    <row r="39" spans="1:16" s="90" customFormat="1" ht="15">
      <c r="A39" s="69" t="s">
        <v>44</v>
      </c>
      <c r="B39" s="69"/>
      <c r="C39" s="69"/>
      <c r="D39" s="69"/>
      <c r="E39" s="88" t="s">
        <v>45</v>
      </c>
      <c r="F39" s="88" t="s">
        <v>46</v>
      </c>
      <c r="G39" s="89"/>
      <c r="H39" s="87"/>
      <c r="I39" s="87"/>
      <c r="J39" s="87"/>
      <c r="K39" s="87"/>
      <c r="L39" s="87"/>
      <c r="M39" s="87"/>
      <c r="N39" s="87"/>
      <c r="O39" s="87"/>
      <c r="P39" s="87"/>
    </row>
  </sheetData>
  <mergeCells count="2">
    <mergeCell ref="E7:F7"/>
    <mergeCell ref="E8:F8"/>
  </mergeCells>
  <printOptions/>
  <pageMargins left="0.33" right="0.3" top="0.52" bottom="0.49" header="0.4" footer="0.3"/>
  <pageSetup horizontalDpi="600" verticalDpi="600" orientation="landscape" paperSize="9" scale="75" r:id="rId1"/>
  <headerFooter alignWithMargins="0">
    <oddHeader>&amp;LKONTROLORDNING  FOR  STYRET  BORING  OG  GENNEMPRESNING&amp;RSide &amp;P</oddHeader>
    <oddFooter>&amp;LUDGAVE: 2004-03-31&amp;R&amp;Z&amp;F   Ark: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ØLLGAARD Rådgivende Ingeniører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</dc:creator>
  <cp:keywords/>
  <dc:description/>
  <cp:lastModifiedBy>jgo</cp:lastModifiedBy>
  <cp:lastPrinted>2006-02-12T11:51:57Z</cp:lastPrinted>
  <dcterms:created xsi:type="dcterms:W3CDTF">2003-01-23T18:28:28Z</dcterms:created>
  <dcterms:modified xsi:type="dcterms:W3CDTF">2006-02-12T11:52:03Z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